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919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G196" i="1"/>
  <c r="F196" i="1"/>
  <c r="I196" i="1"/>
  <c r="H196" i="1"/>
</calcChain>
</file>

<file path=xl/sharedStrings.xml><?xml version="1.0" encoding="utf-8"?>
<sst xmlns="http://schemas.openxmlformats.org/spreadsheetml/2006/main" count="241" uniqueCount="72">
  <si>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</si>
  <si>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</si>
  <si>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</si>
  <si>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</si>
  <si>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</si>
  <si>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</si>
  <si>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</si>
  <si>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</si>
  <si>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</si>
  <si>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</si>
  <si>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</si>
  <si>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</si>
  <si>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</si>
  <si>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</si>
  <si>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</si>
  <si>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</si>
  <si>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</si>
  <si>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</si>
  <si>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</si>
  <si>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</si>
  <si>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</si>
  <si>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</si>
  <si>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</si>
  <si>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</si>
  <si>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</si>
  <si>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</si>
  <si>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</si>
  <si>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</si>
  <si>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</si>
  <si>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</si>
  <si>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</si>
  <si>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</si>
  <si>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</si>
  <si>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</si>
  <si>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</si>
  <si>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</si>
  <si>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</si>
  <si>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</si>
  <si>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</si>
  <si>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</si>
  <si>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Трунникова</t>
  </si>
  <si>
    <t>МОУ "Карабухинская ООШ"</t>
  </si>
  <si>
    <t>Плов из курицы</t>
  </si>
  <si>
    <t>Овощи</t>
  </si>
  <si>
    <t>Масло сливочное порциями</t>
  </si>
  <si>
    <t>Овощи натуральные</t>
  </si>
  <si>
    <t>Компот из смеси сухофруктов</t>
  </si>
  <si>
    <t>салат из белокочанной капусты с морковью</t>
  </si>
  <si>
    <t>Чай с лимоном</t>
  </si>
  <si>
    <t>Омлет натуральный</t>
  </si>
  <si>
    <t>Кисель из концентрата</t>
  </si>
  <si>
    <t>Йогурт фруктовый</t>
  </si>
  <si>
    <t>Чай с сахаром</t>
  </si>
  <si>
    <t>фрукт свежий</t>
  </si>
  <si>
    <t>Напиток из плодов шиповника</t>
  </si>
  <si>
    <t>Кофейный напиток с молоком</t>
  </si>
  <si>
    <t>Салат из моркови с сахаром</t>
  </si>
  <si>
    <t>Хлеб пшеничный, хлеб славянский</t>
  </si>
  <si>
    <t>Бефстроганов из филе куриного, каша гречневая рассыпчатая</t>
  </si>
  <si>
    <t>ТК,302</t>
  </si>
  <si>
    <t>Сыр Российский порциями</t>
  </si>
  <si>
    <t xml:space="preserve"> </t>
  </si>
  <si>
    <t xml:space="preserve">Йогурт  фруктовый </t>
  </si>
  <si>
    <t>Рыба тушеная в томате с овощами, рис отварной со сливочным маслом</t>
  </si>
  <si>
    <t>Биточек куриный, макаронные изделия отварные</t>
  </si>
  <si>
    <t>Какао с молоком</t>
  </si>
  <si>
    <t>Гуляш из свинины, макароны отварные</t>
  </si>
  <si>
    <t>Шницель рыбный, рис мозаика</t>
  </si>
  <si>
    <t>Котлета домашняя, пюре картофельное</t>
  </si>
  <si>
    <t>Сыр российский порциями</t>
  </si>
  <si>
    <t>Гуляш из свинины, каша гречневая рассыпчатая</t>
  </si>
  <si>
    <t>Котлета домашняя, 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</si>
</sst>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9" sqref="I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41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15</v>
      </c>
      <c r="H6" s="40">
        <v>9</v>
      </c>
      <c r="I6" s="40">
        <v>31</v>
      </c>
      <c r="J6" s="40">
        <v>376</v>
      </c>
      <c r="K6" s="41">
        <v>321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65</v>
      </c>
      <c r="F8" s="43">
        <v>200</v>
      </c>
      <c r="G8" s="43">
        <v>5.72</v>
      </c>
      <c r="H8" s="43">
        <v>3</v>
      </c>
      <c r="I8" s="43">
        <v>17</v>
      </c>
      <c r="J8" s="43">
        <v>118</v>
      </c>
      <c r="K8" s="44">
        <v>382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57</v>
      </c>
      <c r="F9" s="43">
        <v>80</v>
      </c>
      <c r="G9" s="43">
        <v>4</v>
      </c>
      <c r="H9" s="43">
        <v>1.08</v>
      </c>
      <c r="I9" s="43">
        <v>43</v>
      </c>
      <c r="J9" s="43">
        <v>150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43</v>
      </c>
      <c r="E11" s="42" t="s">
        <v>45</v>
      </c>
      <c r="F11" s="43">
        <v>60</v>
      </c>
      <c r="G11" s="43">
        <v>0.66</v>
      </c>
      <c r="H11" s="43">
        <v>0.12</v>
      </c>
      <c r="I11" s="43">
        <v>1</v>
      </c>
      <c r="J11" s="43">
        <v>6</v>
      </c>
      <c r="K11" s="44">
        <v>71</v>
      </c>
      <c r="L11" s="43"/>
    </row>
    <row r="12" spans="1:12" ht="14.4" x14ac:dyDescent="0.3">
      <c r="A12" s="23"/>
      <c r="B12" s="15"/>
      <c r="C12" s="11"/>
      <c r="D12" s="6"/>
      <c r="E12" s="42" t="s">
        <v>44</v>
      </c>
      <c r="F12" s="43">
        <v>10</v>
      </c>
      <c r="G12" s="43">
        <v>0.04</v>
      </c>
      <c r="H12" s="43">
        <v>4.12</v>
      </c>
      <c r="I12" s="43">
        <v>0.04</v>
      </c>
      <c r="J12" s="43">
        <v>37.4</v>
      </c>
      <c r="K12" s="44">
        <v>6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25.419999999999998</v>
      </c>
      <c r="H13" s="19">
        <f t="shared" si="0"/>
        <v>17.32</v>
      </c>
      <c r="I13" s="19">
        <f t="shared" si="0"/>
        <v>92.04</v>
      </c>
      <c r="J13" s="19">
        <f t="shared" si="0"/>
        <v>687.4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600</v>
      </c>
      <c r="G24" s="32">
        <f t="shared" ref="G24:J24" si="4">G13+G23</f>
        <v>25.419999999999998</v>
      </c>
      <c r="H24" s="32">
        <f t="shared" si="4"/>
        <v>17.32</v>
      </c>
      <c r="I24" s="32">
        <f t="shared" si="4"/>
        <v>92.04</v>
      </c>
      <c r="J24" s="32">
        <f t="shared" si="4"/>
        <v>687.4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260</v>
      </c>
      <c r="G25" s="40">
        <v>15</v>
      </c>
      <c r="H25" s="40">
        <v>8</v>
      </c>
      <c r="I25" s="40">
        <v>18</v>
      </c>
      <c r="J25" s="40">
        <v>228</v>
      </c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0.04</v>
      </c>
      <c r="H27" s="43">
        <v>0</v>
      </c>
      <c r="I27" s="43">
        <v>24.76</v>
      </c>
      <c r="J27" s="43">
        <v>94.2</v>
      </c>
      <c r="K27" s="44">
        <v>45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57</v>
      </c>
      <c r="F28" s="43">
        <v>80</v>
      </c>
      <c r="G28" s="51">
        <v>4</v>
      </c>
      <c r="H28" s="51">
        <v>1</v>
      </c>
      <c r="I28" s="52">
        <v>39.04</v>
      </c>
      <c r="J28" s="43">
        <v>193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47</v>
      </c>
      <c r="F30" s="43">
        <v>60</v>
      </c>
      <c r="G30" s="43">
        <v>0.79</v>
      </c>
      <c r="H30" s="43">
        <v>1.95</v>
      </c>
      <c r="I30" s="43">
        <v>3.88</v>
      </c>
      <c r="J30" s="43">
        <v>36.24</v>
      </c>
      <c r="K30" s="44">
        <v>49</v>
      </c>
      <c r="L30" s="43"/>
    </row>
    <row r="31" spans="1:12" ht="14.4" x14ac:dyDescent="0.3">
      <c r="A31" s="14"/>
      <c r="B31" s="15"/>
      <c r="C31" s="11"/>
      <c r="D31" s="6"/>
      <c r="E31" s="42" t="s">
        <v>44</v>
      </c>
      <c r="F31" s="43">
        <v>10</v>
      </c>
      <c r="G31" s="51">
        <v>0.08</v>
      </c>
      <c r="H31" s="51">
        <v>7.25</v>
      </c>
      <c r="I31" s="52">
        <v>0.13</v>
      </c>
      <c r="J31" s="43">
        <v>66</v>
      </c>
      <c r="K31" s="44">
        <v>15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>SUM(G25:G31)</f>
        <v>19.909999999999997</v>
      </c>
      <c r="H32" s="19">
        <f>SUM(H25:H31)</f>
        <v>18.2</v>
      </c>
      <c r="I32" s="19">
        <f>SUM(I25:I31)</f>
        <v>85.81</v>
      </c>
      <c r="J32" s="19">
        <f>SUM(J25:J31)</f>
        <v>617.44000000000005</v>
      </c>
      <c r="K32" s="25"/>
      <c r="L32" s="19">
        <f t="shared" ref="L32" si="6"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610</v>
      </c>
      <c r="G43" s="32">
        <f t="shared" ref="G43" si="11">G32+G42</f>
        <v>19.909999999999997</v>
      </c>
      <c r="H43" s="32">
        <f t="shared" ref="H43" si="12">H32+H42</f>
        <v>18.2</v>
      </c>
      <c r="I43" s="32">
        <f t="shared" ref="I43" si="13">I32+I42</f>
        <v>85.81</v>
      </c>
      <c r="J43" s="32">
        <f t="shared" ref="J43:L43" si="14">J32+J42</f>
        <v>617.44000000000005</v>
      </c>
      <c r="K43" s="32"/>
      <c r="L43" s="32">
        <f t="shared" si="14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230</v>
      </c>
      <c r="G44" s="40">
        <v>9.76</v>
      </c>
      <c r="H44" s="40">
        <v>6.21</v>
      </c>
      <c r="I44" s="40">
        <v>11.75</v>
      </c>
      <c r="J44" s="40">
        <v>142.4</v>
      </c>
      <c r="K44" s="41"/>
      <c r="L44" s="40"/>
    </row>
    <row r="45" spans="1:12" ht="14.4" x14ac:dyDescent="0.3">
      <c r="A45" s="23"/>
      <c r="B45" s="15"/>
      <c r="C45" s="11"/>
      <c r="D45" s="6"/>
      <c r="E45" s="42"/>
      <c r="F45" s="43" t="s">
        <v>61</v>
      </c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57</v>
      </c>
      <c r="F47" s="43">
        <v>80</v>
      </c>
      <c r="G47" s="51">
        <v>4</v>
      </c>
      <c r="H47" s="51">
        <v>1</v>
      </c>
      <c r="I47" s="52">
        <v>39.04</v>
      </c>
      <c r="J47" s="43">
        <v>193</v>
      </c>
      <c r="K47" s="44"/>
      <c r="L47" s="43"/>
    </row>
    <row r="48" spans="1:12" ht="15" thickBot="1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51</v>
      </c>
      <c r="F49" s="43">
        <v>100</v>
      </c>
      <c r="G49" s="53">
        <v>2.88</v>
      </c>
      <c r="H49" s="53">
        <v>2.48</v>
      </c>
      <c r="I49" s="54">
        <v>11.04</v>
      </c>
      <c r="J49" s="43">
        <v>78</v>
      </c>
      <c r="K49" s="44">
        <v>71</v>
      </c>
      <c r="L49" s="43"/>
    </row>
    <row r="50" spans="1:12" ht="14.4" x14ac:dyDescent="0.3">
      <c r="A50" s="23"/>
      <c r="B50" s="15"/>
      <c r="C50" s="11"/>
      <c r="D50" s="6"/>
      <c r="E50" s="42" t="s">
        <v>44</v>
      </c>
      <c r="F50" s="43">
        <v>10</v>
      </c>
      <c r="G50" s="43">
        <v>0.04</v>
      </c>
      <c r="H50" s="43">
        <v>7</v>
      </c>
      <c r="I50" s="43">
        <v>0.04</v>
      </c>
      <c r="J50" s="43">
        <v>66</v>
      </c>
      <c r="K50" s="44">
        <v>6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5">SUM(G44:G50)</f>
        <v>16.809999999999999</v>
      </c>
      <c r="H51" s="19">
        <f t="shared" ref="H51" si="16">SUM(H44:H50)</f>
        <v>16.71</v>
      </c>
      <c r="I51" s="19">
        <f t="shared" ref="I51" si="17">SUM(I44:I50)</f>
        <v>77.070000000000007</v>
      </c>
      <c r="J51" s="19">
        <f t="shared" ref="J51:L51" si="18">SUM(J44:J50)</f>
        <v>541.4</v>
      </c>
      <c r="K51" s="25"/>
      <c r="L51" s="19">
        <f t="shared" si="18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>
        <f t="shared" si="22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620</v>
      </c>
      <c r="G62" s="32">
        <f t="shared" ref="G62" si="23">G51+G61</f>
        <v>16.809999999999999</v>
      </c>
      <c r="H62" s="32">
        <f t="shared" ref="H62" si="24">H51+H61</f>
        <v>16.71</v>
      </c>
      <c r="I62" s="32">
        <f t="shared" ref="I62" si="25">I51+I61</f>
        <v>77.070000000000007</v>
      </c>
      <c r="J62" s="32">
        <f t="shared" ref="J62:L62" si="26">J51+J61</f>
        <v>541.4</v>
      </c>
      <c r="K62" s="32"/>
      <c r="L62" s="32">
        <f t="shared" si="26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150</v>
      </c>
      <c r="G63" s="40">
        <v>12</v>
      </c>
      <c r="H63" s="40">
        <v>15</v>
      </c>
      <c r="I63" s="40">
        <v>3</v>
      </c>
      <c r="J63" s="40">
        <v>224</v>
      </c>
      <c r="K63" s="41">
        <v>210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</v>
      </c>
      <c r="H65" s="43"/>
      <c r="I65" s="43">
        <v>29</v>
      </c>
      <c r="J65" s="43">
        <v>110</v>
      </c>
      <c r="K65" s="44"/>
      <c r="L65" s="43"/>
    </row>
    <row r="66" spans="1:12" ht="15" thickBot="1" x14ac:dyDescent="0.35">
      <c r="A66" s="23"/>
      <c r="B66" s="15"/>
      <c r="C66" s="11"/>
      <c r="D66" s="7" t="s">
        <v>23</v>
      </c>
      <c r="E66" s="42" t="s">
        <v>57</v>
      </c>
      <c r="F66" s="43">
        <v>80</v>
      </c>
      <c r="G66" s="51">
        <v>4</v>
      </c>
      <c r="H66" s="51">
        <v>1</v>
      </c>
      <c r="I66" s="52">
        <v>39.04</v>
      </c>
      <c r="J66" s="43">
        <v>193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51</v>
      </c>
      <c r="F67" s="43">
        <v>100</v>
      </c>
      <c r="G67" s="53">
        <v>2.88</v>
      </c>
      <c r="H67" s="53">
        <v>2.48</v>
      </c>
      <c r="I67" s="54">
        <v>11.04</v>
      </c>
      <c r="J67" s="43">
        <v>78</v>
      </c>
      <c r="K67" s="44"/>
      <c r="L67" s="43"/>
    </row>
    <row r="68" spans="1:12" ht="14.4" x14ac:dyDescent="0.3">
      <c r="A68" s="23"/>
      <c r="B68" s="15"/>
      <c r="C68" s="11"/>
      <c r="D68" s="6"/>
      <c r="E68" s="42" t="s">
        <v>45</v>
      </c>
      <c r="F68" s="43">
        <v>60</v>
      </c>
      <c r="G68" s="43">
        <v>0</v>
      </c>
      <c r="H68" s="43">
        <v>0</v>
      </c>
      <c r="I68" s="43">
        <v>1</v>
      </c>
      <c r="J68" s="43">
        <v>6</v>
      </c>
      <c r="K68" s="44">
        <v>71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27">SUM(G63:G69)</f>
        <v>18.88</v>
      </c>
      <c r="H70" s="19">
        <f t="shared" ref="H70" si="28">SUM(H63:H69)</f>
        <v>18.48</v>
      </c>
      <c r="I70" s="19">
        <f t="shared" ref="I70" si="29">SUM(I63:I69)</f>
        <v>83.079999999999984</v>
      </c>
      <c r="J70" s="19">
        <f t="shared" ref="J70:L70" si="30">SUM(J63:J69)</f>
        <v>611</v>
      </c>
      <c r="K70" s="25"/>
      <c r="L70" s="19">
        <f t="shared" si="30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:L80" si="34">SUM(J71:J79)</f>
        <v>0</v>
      </c>
      <c r="K80" s="25"/>
      <c r="L80" s="19">
        <f t="shared" si="34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590</v>
      </c>
      <c r="G81" s="32">
        <f t="shared" ref="G81" si="35">G70+G80</f>
        <v>18.88</v>
      </c>
      <c r="H81" s="32">
        <f t="shared" ref="H81" si="36">H70+H80</f>
        <v>18.48</v>
      </c>
      <c r="I81" s="32">
        <f t="shared" ref="I81" si="37">I70+I80</f>
        <v>83.079999999999984</v>
      </c>
      <c r="J81" s="32">
        <f t="shared" ref="J81:L81" si="38">J70+J80</f>
        <v>611</v>
      </c>
      <c r="K81" s="32"/>
      <c r="L81" s="32">
        <f t="shared" si="38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230</v>
      </c>
      <c r="G82" s="53">
        <v>10</v>
      </c>
      <c r="H82" s="53">
        <v>9.76</v>
      </c>
      <c r="I82" s="54">
        <v>8.09</v>
      </c>
      <c r="J82" s="40">
        <v>199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 t="s">
        <v>61</v>
      </c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377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57</v>
      </c>
      <c r="F85" s="43">
        <v>80</v>
      </c>
      <c r="G85" s="51">
        <v>4</v>
      </c>
      <c r="H85" s="51">
        <v>1</v>
      </c>
      <c r="I85" s="52">
        <v>39.04</v>
      </c>
      <c r="J85" s="43">
        <v>193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/>
    </row>
    <row r="87" spans="1:12" ht="14.4" x14ac:dyDescent="0.3">
      <c r="A87" s="23"/>
      <c r="B87" s="15"/>
      <c r="C87" s="11"/>
      <c r="D87" s="6"/>
      <c r="E87" s="42" t="s">
        <v>69</v>
      </c>
      <c r="F87" s="43">
        <v>10</v>
      </c>
      <c r="G87" s="43">
        <v>2</v>
      </c>
      <c r="H87" s="43">
        <v>3</v>
      </c>
      <c r="I87" s="43">
        <v>0</v>
      </c>
      <c r="J87" s="43">
        <v>54</v>
      </c>
      <c r="K87" s="44">
        <v>71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39">SUM(G82:G88)</f>
        <v>16.47</v>
      </c>
      <c r="H89" s="19">
        <f t="shared" ref="H89" si="40">SUM(H82:H88)</f>
        <v>14.18</v>
      </c>
      <c r="I89" s="19">
        <f t="shared" ref="I89" si="41">SUM(I82:I88)</f>
        <v>71.929999999999993</v>
      </c>
      <c r="J89" s="19">
        <f t="shared" ref="J89:L89" si="42">SUM(J82:J88)</f>
        <v>553</v>
      </c>
      <c r="K89" s="25"/>
      <c r="L89" s="19">
        <f t="shared" si="42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:L99" si="46">SUM(J90:J98)</f>
        <v>0</v>
      </c>
      <c r="K99" s="25"/>
      <c r="L99" s="19">
        <f t="shared" si="46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620</v>
      </c>
      <c r="G100" s="32">
        <f t="shared" ref="G100" si="47">G89+G99</f>
        <v>16.47</v>
      </c>
      <c r="H100" s="32">
        <f t="shared" ref="H100" si="48">H89+H99</f>
        <v>14.18</v>
      </c>
      <c r="I100" s="32">
        <f t="shared" ref="I100" si="49">I89+I99</f>
        <v>71.929999999999993</v>
      </c>
      <c r="J100" s="32">
        <f t="shared" ref="J100:L100" si="50">J89+J99</f>
        <v>553</v>
      </c>
      <c r="K100" s="32"/>
      <c r="L100" s="32">
        <f t="shared" si="50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230</v>
      </c>
      <c r="G101" s="53">
        <v>15</v>
      </c>
      <c r="H101" s="53">
        <v>8</v>
      </c>
      <c r="I101" s="54">
        <v>18</v>
      </c>
      <c r="J101" s="40">
        <v>228</v>
      </c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57</v>
      </c>
      <c r="F104" s="43">
        <v>80</v>
      </c>
      <c r="G104" s="51">
        <v>4</v>
      </c>
      <c r="H104" s="51">
        <v>1</v>
      </c>
      <c r="I104" s="52">
        <v>39.04</v>
      </c>
      <c r="J104" s="43">
        <v>193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53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44</v>
      </c>
      <c r="F106" s="43">
        <v>10</v>
      </c>
      <c r="G106" s="43">
        <v>0.04</v>
      </c>
      <c r="H106" s="43">
        <v>7</v>
      </c>
      <c r="I106" s="43">
        <v>0</v>
      </c>
      <c r="J106" s="43">
        <v>66</v>
      </c>
      <c r="K106" s="44">
        <v>6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1">SUM(G101:G107)</f>
        <v>19.57</v>
      </c>
      <c r="H108" s="19">
        <f t="shared" si="51"/>
        <v>16.420000000000002</v>
      </c>
      <c r="I108" s="19">
        <f t="shared" si="51"/>
        <v>82.04</v>
      </c>
      <c r="J108" s="19">
        <f t="shared" si="51"/>
        <v>596</v>
      </c>
      <c r="K108" s="25"/>
      <c r="L108" s="19">
        <f t="shared" ref="L108" si="52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620</v>
      </c>
      <c r="G119" s="32">
        <f t="shared" ref="G119" si="55">G108+G118</f>
        <v>19.57</v>
      </c>
      <c r="H119" s="32">
        <f t="shared" ref="H119" si="56">H108+H118</f>
        <v>16.420000000000002</v>
      </c>
      <c r="I119" s="32">
        <f t="shared" ref="I119" si="57">I108+I118</f>
        <v>82.04</v>
      </c>
      <c r="J119" s="32">
        <f t="shared" ref="J119:L119" si="58">J108+J118</f>
        <v>596</v>
      </c>
      <c r="K119" s="32"/>
      <c r="L119" s="32">
        <f t="shared" si="58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230</v>
      </c>
      <c r="G120" s="53">
        <v>7.21</v>
      </c>
      <c r="H120" s="53">
        <v>14</v>
      </c>
      <c r="I120" s="54">
        <v>5.7</v>
      </c>
      <c r="J120" s="40">
        <v>168</v>
      </c>
      <c r="K120" s="41"/>
      <c r="L120" s="40"/>
    </row>
    <row r="121" spans="1:12" ht="14.4" x14ac:dyDescent="0.3">
      <c r="A121" s="14"/>
      <c r="B121" s="15"/>
      <c r="C121" s="11"/>
      <c r="D121" s="6"/>
      <c r="E121" s="42" t="s">
        <v>61</v>
      </c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0.68</v>
      </c>
      <c r="H122" s="43">
        <v>0.28000000000000003</v>
      </c>
      <c r="I122" s="43">
        <v>20.76</v>
      </c>
      <c r="J122" s="43">
        <v>88.2</v>
      </c>
      <c r="K122" s="44">
        <v>388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57</v>
      </c>
      <c r="F123" s="43">
        <v>80</v>
      </c>
      <c r="G123" s="51">
        <v>4</v>
      </c>
      <c r="H123" s="51">
        <v>1</v>
      </c>
      <c r="I123" s="52">
        <v>39.04</v>
      </c>
      <c r="J123" s="43">
        <v>193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51</v>
      </c>
      <c r="F124" s="43">
        <v>100</v>
      </c>
      <c r="G124" s="43">
        <v>2.88</v>
      </c>
      <c r="H124" s="43">
        <v>2.48</v>
      </c>
      <c r="I124" s="43">
        <v>11.04</v>
      </c>
      <c r="J124" s="43">
        <v>78</v>
      </c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45</v>
      </c>
      <c r="F125" s="43">
        <v>60</v>
      </c>
      <c r="G125" s="43">
        <v>0.66</v>
      </c>
      <c r="H125" s="43">
        <v>0.12</v>
      </c>
      <c r="I125" s="43">
        <v>2.2799999999999998</v>
      </c>
      <c r="J125" s="43">
        <v>13.2</v>
      </c>
      <c r="K125" s="44">
        <v>71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59">SUM(G120:G126)</f>
        <v>15.43</v>
      </c>
      <c r="H127" s="19">
        <f t="shared" si="59"/>
        <v>17.88</v>
      </c>
      <c r="I127" s="19">
        <f t="shared" si="59"/>
        <v>78.819999999999993</v>
      </c>
      <c r="J127" s="19">
        <f t="shared" si="59"/>
        <v>540.40000000000009</v>
      </c>
      <c r="K127" s="25"/>
      <c r="L127" s="19">
        <f t="shared" ref="L127" si="60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670</v>
      </c>
      <c r="G138" s="32">
        <f t="shared" ref="G138" si="63">G127+G137</f>
        <v>15.43</v>
      </c>
      <c r="H138" s="32">
        <f t="shared" ref="H138" si="64">H127+H137</f>
        <v>17.88</v>
      </c>
      <c r="I138" s="32">
        <f t="shared" ref="I138" si="65">I127+I137</f>
        <v>78.819999999999993</v>
      </c>
      <c r="J138" s="32">
        <f t="shared" ref="J138:L138" si="66">J127+J137</f>
        <v>540.40000000000009</v>
      </c>
      <c r="K138" s="32"/>
      <c r="L138" s="32">
        <f t="shared" si="66"/>
        <v>0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230</v>
      </c>
      <c r="G139" s="40">
        <v>7</v>
      </c>
      <c r="H139" s="40">
        <v>7</v>
      </c>
      <c r="I139" s="40">
        <v>7</v>
      </c>
      <c r="J139" s="40">
        <v>176</v>
      </c>
      <c r="K139" s="41" t="s">
        <v>59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7.0000000000000007E-2</v>
      </c>
      <c r="H141" s="43">
        <v>0.02</v>
      </c>
      <c r="I141" s="43">
        <v>24</v>
      </c>
      <c r="J141" s="43">
        <v>110</v>
      </c>
      <c r="K141" s="44">
        <v>377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57</v>
      </c>
      <c r="F142" s="43">
        <v>80</v>
      </c>
      <c r="G142" s="43">
        <v>7.34</v>
      </c>
      <c r="H142" s="43">
        <v>1.08</v>
      </c>
      <c r="I142" s="43">
        <v>52.1</v>
      </c>
      <c r="J142" s="43">
        <v>232.02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60</v>
      </c>
      <c r="F143" s="43">
        <v>15</v>
      </c>
      <c r="G143" s="43">
        <v>5</v>
      </c>
      <c r="H143" s="43">
        <v>3</v>
      </c>
      <c r="I143" s="43">
        <v>10</v>
      </c>
      <c r="J143" s="43">
        <v>98</v>
      </c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62</v>
      </c>
      <c r="F144" s="43">
        <v>100</v>
      </c>
      <c r="G144" s="43">
        <v>5</v>
      </c>
      <c r="H144" s="43">
        <v>3</v>
      </c>
      <c r="I144" s="43">
        <v>10</v>
      </c>
      <c r="J144" s="43">
        <v>98</v>
      </c>
      <c r="K144" s="44">
        <v>49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67">SUM(G139:G145)</f>
        <v>24.41</v>
      </c>
      <c r="H146" s="19">
        <f t="shared" si="67"/>
        <v>14.1</v>
      </c>
      <c r="I146" s="19">
        <f t="shared" si="67"/>
        <v>103.1</v>
      </c>
      <c r="J146" s="19">
        <f t="shared" si="67"/>
        <v>714.02</v>
      </c>
      <c r="K146" s="25"/>
      <c r="L146" s="19">
        <f t="shared" ref="L146" si="68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625</v>
      </c>
      <c r="G157" s="32">
        <f t="shared" ref="G157" si="71">G146+G156</f>
        <v>24.41</v>
      </c>
      <c r="H157" s="32">
        <f t="shared" ref="H157" si="72">H146+H156</f>
        <v>14.1</v>
      </c>
      <c r="I157" s="32">
        <f t="shared" ref="I157" si="73">I146+I156</f>
        <v>103.1</v>
      </c>
      <c r="J157" s="32">
        <f t="shared" ref="J157:L157" si="74">J146+J156</f>
        <v>714.02</v>
      </c>
      <c r="K157" s="32"/>
      <c r="L157" s="32">
        <f t="shared" si="74"/>
        <v>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250</v>
      </c>
      <c r="G158" s="40">
        <v>9.75</v>
      </c>
      <c r="H158" s="40">
        <v>15</v>
      </c>
      <c r="I158" s="40">
        <v>4</v>
      </c>
      <c r="J158" s="40">
        <v>276</v>
      </c>
      <c r="K158" s="41">
        <v>229.304</v>
      </c>
      <c r="L158" s="40"/>
    </row>
    <row r="159" spans="1:12" ht="14.4" x14ac:dyDescent="0.3">
      <c r="A159" s="23"/>
      <c r="B159" s="15"/>
      <c r="C159" s="11"/>
      <c r="D159" s="6"/>
      <c r="E159" s="42"/>
      <c r="F159" s="43">
        <v>150</v>
      </c>
      <c r="G159" s="43">
        <v>3.73</v>
      </c>
      <c r="H159" s="43">
        <v>12.62</v>
      </c>
      <c r="I159" s="43">
        <v>36.76</v>
      </c>
      <c r="J159" s="43">
        <v>275.7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377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57</v>
      </c>
      <c r="F161" s="43">
        <v>80</v>
      </c>
      <c r="G161" s="43">
        <v>7.34</v>
      </c>
      <c r="H161" s="43">
        <v>1.08</v>
      </c>
      <c r="I161" s="43">
        <v>52.1</v>
      </c>
      <c r="J161" s="43">
        <v>232.02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3</v>
      </c>
      <c r="H162" s="43">
        <v>2</v>
      </c>
      <c r="I162" s="43">
        <v>11</v>
      </c>
      <c r="J162" s="43">
        <v>78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780</v>
      </c>
      <c r="G165" s="19">
        <f t="shared" ref="G165:J165" si="75">SUM(G158:G164)</f>
        <v>23.89</v>
      </c>
      <c r="H165" s="19">
        <f t="shared" si="75"/>
        <v>30.72</v>
      </c>
      <c r="I165" s="19">
        <f t="shared" si="75"/>
        <v>118.86</v>
      </c>
      <c r="J165" s="19">
        <f t="shared" si="75"/>
        <v>921.72</v>
      </c>
      <c r="K165" s="25"/>
      <c r="L165" s="19">
        <f t="shared" ref="L165" si="76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780</v>
      </c>
      <c r="G176" s="32">
        <f t="shared" ref="G176" si="79">G165+G175</f>
        <v>23.89</v>
      </c>
      <c r="H176" s="32">
        <f t="shared" ref="H176" si="80">H165+H175</f>
        <v>30.72</v>
      </c>
      <c r="I176" s="32">
        <f t="shared" ref="I176" si="81">I165+I175</f>
        <v>118.86</v>
      </c>
      <c r="J176" s="32">
        <f t="shared" ref="J176:L176" si="82">J165+J175</f>
        <v>921.72</v>
      </c>
      <c r="K176" s="32"/>
      <c r="L176" s="32">
        <f t="shared" si="82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230</v>
      </c>
      <c r="G177" s="40">
        <v>13.89</v>
      </c>
      <c r="H177" s="40">
        <v>11</v>
      </c>
      <c r="I177" s="40">
        <v>12.93</v>
      </c>
      <c r="J177" s="40">
        <v>228.8</v>
      </c>
      <c r="K177" s="41">
        <v>294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3.17</v>
      </c>
      <c r="H179" s="43">
        <v>2.68</v>
      </c>
      <c r="I179" s="43">
        <v>15.95</v>
      </c>
      <c r="J179" s="43">
        <v>100.6</v>
      </c>
      <c r="K179" s="44">
        <v>379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57</v>
      </c>
      <c r="F180" s="43">
        <v>80</v>
      </c>
      <c r="G180" s="43">
        <v>4</v>
      </c>
      <c r="H180" s="43">
        <v>1.08</v>
      </c>
      <c r="I180" s="43">
        <v>43</v>
      </c>
      <c r="J180" s="43">
        <v>150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53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56</v>
      </c>
      <c r="F182" s="43">
        <v>60</v>
      </c>
      <c r="G182" s="43">
        <v>0.74</v>
      </c>
      <c r="H182" s="43">
        <v>5.6000000000000001E-2</v>
      </c>
      <c r="I182" s="43">
        <v>2</v>
      </c>
      <c r="J182" s="43">
        <v>49.02</v>
      </c>
      <c r="K182" s="44">
        <v>62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3">SUM(G177:G183)</f>
        <v>22.2</v>
      </c>
      <c r="H184" s="19">
        <f t="shared" si="83"/>
        <v>15.215999999999999</v>
      </c>
      <c r="I184" s="19">
        <f t="shared" si="83"/>
        <v>83.679999999999993</v>
      </c>
      <c r="J184" s="19">
        <f t="shared" si="83"/>
        <v>575.41999999999996</v>
      </c>
      <c r="K184" s="25"/>
      <c r="L184" s="19">
        <f t="shared" ref="L184" si="84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670</v>
      </c>
      <c r="G195" s="32">
        <f t="shared" ref="G195" si="87">G184+G194</f>
        <v>22.2</v>
      </c>
      <c r="H195" s="32">
        <f t="shared" ref="H195" si="88">H184+H194</f>
        <v>15.215999999999999</v>
      </c>
      <c r="I195" s="32">
        <f t="shared" ref="I195" si="89">I184+I194</f>
        <v>83.679999999999993</v>
      </c>
      <c r="J195" s="32">
        <f t="shared" ref="J195:L195" si="90">J184+J194</f>
        <v>575.41999999999996</v>
      </c>
      <c r="K195" s="32"/>
      <c r="L195" s="32">
        <f t="shared" si="90"/>
        <v>0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640.5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20.298999999999999</v>
      </c>
      <c r="H196" s="34">
        <f t="shared" si="91"/>
        <v>17.922599999999999</v>
      </c>
      <c r="I196" s="34">
        <f t="shared" si="91"/>
        <v>87.643000000000001</v>
      </c>
      <c r="J196" s="34">
        <f t="shared" si="91"/>
        <v>635.78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2025-03-09T10:26:07Z</dcterms:modified>
</cp:coreProperties>
</file>